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9528" activeTab="0"/>
  </bookViews>
  <sheets>
    <sheet name="Kríková" sheetId="1" r:id="rId1"/>
  </sheets>
  <definedNames>
    <definedName name="_xlfn.GAMMA" hidden="1">#NAME?</definedName>
  </definedNames>
  <calcPr fullCalcOnLoad="1"/>
</workbook>
</file>

<file path=xl/sharedStrings.xml><?xml version="1.0" encoding="utf-8"?>
<sst xmlns="http://schemas.openxmlformats.org/spreadsheetml/2006/main" count="121" uniqueCount="56">
  <si>
    <t>P.č.</t>
  </si>
  <si>
    <t>Názov aktivity</t>
  </si>
  <si>
    <t>Názov výdavku</t>
  </si>
  <si>
    <t>MJ</t>
  </si>
  <si>
    <t>Počet jednotiek</t>
  </si>
  <si>
    <t>Celkom s DPH [Eur]</t>
  </si>
  <si>
    <t>717002 Rekonštrukcia a modernizácia stavieb</t>
  </si>
  <si>
    <t>ks</t>
  </si>
  <si>
    <t>m</t>
  </si>
  <si>
    <t>Výkopové práce</t>
  </si>
  <si>
    <t>Základy</t>
  </si>
  <si>
    <t>Stožiare</t>
  </si>
  <si>
    <t>Káble a vodiče</t>
  </si>
  <si>
    <t>Svietidlá a príslušenstvo</t>
  </si>
  <si>
    <t>Inžinierské, projekčné a revízne práce</t>
  </si>
  <si>
    <t>Rozvádzače</t>
  </si>
  <si>
    <t>Jednotková cena bez DPH [Eur]</t>
  </si>
  <si>
    <t>Skupina výdavkov podpoložka</t>
  </si>
  <si>
    <t>Jednotková cena s  DPH [Eur]</t>
  </si>
  <si>
    <t>Cena celkom s DPH:</t>
  </si>
  <si>
    <t>DPH 20%:</t>
  </si>
  <si>
    <t>Cena celkom bez DPH:</t>
  </si>
  <si>
    <t>Stavba</t>
  </si>
  <si>
    <t>Zhotoviteľ</t>
  </si>
  <si>
    <t>Celkom bez DPH [Eur]</t>
  </si>
  <si>
    <t>Dodávka Guľatiny FeZn Φ=10 mm, vrátane podružného materiálu</t>
  </si>
  <si>
    <t>Montáž svorkovnice stožiarovej, pripevnenie svorkovnice, úprava káblov, montáž do 15 ks vodičov do priemeru 16 mm, montáž poistky zapojenie vývodu pre svietidlo, uzatvorenie svorkovnice min IP 43.</t>
  </si>
  <si>
    <t>Reflexný pásik - strieborný 3M</t>
  </si>
  <si>
    <t>Označenie stožiara číslom - reflexný podklad, čierne číslo</t>
  </si>
  <si>
    <t>Samolepka BLESK-B3</t>
  </si>
  <si>
    <t>Samolepka uzemnenie</t>
  </si>
  <si>
    <t>Kábel silový medený CYKY-J 3x1,5</t>
  </si>
  <si>
    <t>Odborné odskúšanie a kompletizácia svietidla pred montážou.</t>
  </si>
  <si>
    <t>Montáž pouličného svietidla do výšky 6 m</t>
  </si>
  <si>
    <t>Zameranie stožiarov v teréne / sv.bod</t>
  </si>
  <si>
    <t>Výkop v zeleni do hĺbky 70 cm, zatrávnenie, odvoz výkopku na skládku, pokládka kábla, fólia, chránička, pokládka guľatiny</t>
  </si>
  <si>
    <t>Púzdrový základ pre stožiar prírubový verejného osvetlenia v ose trasy kábla do výšky 6 m</t>
  </si>
  <si>
    <r>
      <t>Ukončenie vodičov vč. zapojenia a vodičovej koncovky do 2.5 mm</t>
    </r>
    <r>
      <rPr>
        <vertAlign val="superscript"/>
        <sz val="10"/>
        <rFont val="Arial"/>
        <family val="2"/>
      </rPr>
      <t>2</t>
    </r>
  </si>
  <si>
    <t>Stožiarová svorkovnica GURO EKM-2035SK-1D1U, 1x10A</t>
  </si>
  <si>
    <t>Chránička na kábel KF 09040</t>
  </si>
  <si>
    <t>Montáž stožiara do výšky 8 m, doprava (z blizkej skladky) a montáž stožiara, osadenie do základu, zatiahnutie kábla, zhotovenie čiapky</t>
  </si>
  <si>
    <t>34600063 - Montáž vzdušného vedenia.</t>
  </si>
  <si>
    <t>Montáž SPP2, zapojenie</t>
  </si>
  <si>
    <t>Montáž silového vedenia</t>
  </si>
  <si>
    <t>Uzemňovacie vedenie, pásovina FeZn 30x4mm v zemi vrátane svoriek,prepojenia, izolácie spojov s FeZn Φ=10 mm</t>
  </si>
  <si>
    <t>Kábel silový AYKY-J 4x16</t>
  </si>
  <si>
    <t>V Ý K A Z    V Ý M E R   P R E    O B E C   H V I E Z D O S L A V O V</t>
  </si>
  <si>
    <t>Montážna plošina do 10 m</t>
  </si>
  <si>
    <t>hod</t>
  </si>
  <si>
    <t>LED svietidlo s min. svetelným tokom 2.500 lm, svetelnou charakteristikou pre komunikácie M6, regulácia astroDIM, recyklačný poplatok</t>
  </si>
  <si>
    <t>Oceľový stĺp pre VO 6 m, pozinkovaný, bez príruby</t>
  </si>
  <si>
    <t>súb.</t>
  </si>
  <si>
    <t>Východisková revízia</t>
  </si>
  <si>
    <t>F.) Doplnenie verejného osvetlenia obce Hviezdoslavov - ulica Kríková</t>
  </si>
  <si>
    <t>prípojková skriňa SPP 2,na stĺp, 3 x 63A</t>
  </si>
  <si>
    <r>
      <t>Ukončenie vodičov v svorkovnici vč. zapojenia a vodičovej koncovky do 16 mm</t>
    </r>
    <r>
      <rPr>
        <vertAlign val="superscript"/>
        <sz val="10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</si>
</sst>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.00\ &quot;Kč&quot;_-;\-* #,##0.00\ &quot;Kč&quot;_-;_-* &quot;-&quot;??\ &quot;Kč&quot;_-;_-@_-"/>
    <numFmt numFmtId="170" formatCode="_-* #,##0\ _K_č_-;\-* #,##0\ _K_č_-;_-* &quot;-&quot;\ _K_č_-;_-@_-"/>
    <numFmt numFmtId="171" formatCode="_-* #,##0.00\ _K_č_-;\-* #,##0.00\ _K_č_-;_-* &quot;-&quot;??\ _K_č_-;_-@_-"/>
    <numFmt numFmtId="172" formatCode="#,##0.00\ &quot;€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0" fillId="0" borderId="1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34" borderId="12" xfId="0" applyFont="1" applyFill="1" applyBorder="1" applyAlignment="1">
      <alignment/>
    </xf>
    <xf numFmtId="172" fontId="4" fillId="34" borderId="12" xfId="0" applyNumberFormat="1" applyFont="1" applyFill="1" applyBorder="1" applyAlignment="1">
      <alignment horizontal="center"/>
    </xf>
    <xf numFmtId="172" fontId="4" fillId="0" borderId="12" xfId="0" applyNumberFormat="1" applyFont="1" applyFill="1" applyBorder="1" applyAlignment="1">
      <alignment horizontal="center"/>
    </xf>
    <xf numFmtId="17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34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00390625" style="1" customWidth="1"/>
    <col min="2" max="2" width="17.28125" style="1" customWidth="1"/>
    <col min="3" max="3" width="24.28125" style="1" customWidth="1"/>
    <col min="4" max="4" width="68.28125" style="7" customWidth="1"/>
    <col min="5" max="5" width="4.28125" style="1" customWidth="1"/>
    <col min="6" max="6" width="8.00390625" style="11" customWidth="1"/>
    <col min="7" max="7" width="12.00390625" style="11" customWidth="1"/>
    <col min="8" max="9" width="12.57421875" style="11" customWidth="1"/>
    <col min="10" max="10" width="12.140625" style="11" customWidth="1"/>
    <col min="11" max="11" width="9.140625" style="1" customWidth="1"/>
    <col min="12" max="12" width="12.57421875" style="1" bestFit="1" customWidth="1"/>
    <col min="13" max="16384" width="9.140625" style="1" customWidth="1"/>
  </cols>
  <sheetData>
    <row r="1" spans="1:10" ht="16.5" customHeight="1" thickBot="1">
      <c r="A1" s="18"/>
      <c r="B1" s="33" t="s">
        <v>46</v>
      </c>
      <c r="C1" s="33"/>
      <c r="D1" s="33"/>
      <c r="E1" s="33"/>
      <c r="F1" s="33"/>
      <c r="G1" s="33"/>
      <c r="H1" s="33"/>
      <c r="I1" s="33"/>
      <c r="J1" s="34"/>
    </row>
    <row r="2" spans="1:10" ht="16.5" customHeight="1" thickBot="1">
      <c r="A2" s="15"/>
      <c r="B2" s="17" t="s">
        <v>22</v>
      </c>
      <c r="C2" s="35" t="s">
        <v>53</v>
      </c>
      <c r="D2" s="36"/>
      <c r="E2" s="36"/>
      <c r="F2" s="36"/>
      <c r="G2" s="36"/>
      <c r="H2" s="36"/>
      <c r="I2" s="36"/>
      <c r="J2" s="37"/>
    </row>
    <row r="3" spans="1:10" ht="16.5" customHeight="1" thickBot="1">
      <c r="A3" s="15"/>
      <c r="B3" s="16" t="s">
        <v>23</v>
      </c>
      <c r="C3" s="35"/>
      <c r="D3" s="36"/>
      <c r="E3" s="36"/>
      <c r="F3" s="36"/>
      <c r="G3" s="36"/>
      <c r="H3" s="36"/>
      <c r="I3" s="36"/>
      <c r="J3" s="37"/>
    </row>
    <row r="4" spans="1:10" ht="30">
      <c r="A4" s="14" t="s">
        <v>0</v>
      </c>
      <c r="B4" s="4" t="s">
        <v>1</v>
      </c>
      <c r="C4" s="14" t="s">
        <v>17</v>
      </c>
      <c r="D4" s="14" t="s">
        <v>2</v>
      </c>
      <c r="E4" s="14" t="s">
        <v>3</v>
      </c>
      <c r="F4" s="14" t="s">
        <v>4</v>
      </c>
      <c r="G4" s="14" t="s">
        <v>16</v>
      </c>
      <c r="H4" s="14" t="s">
        <v>18</v>
      </c>
      <c r="I4" s="14" t="s">
        <v>24</v>
      </c>
      <c r="J4" s="14" t="s">
        <v>5</v>
      </c>
    </row>
    <row r="5" spans="1:10" ht="27" customHeight="1">
      <c r="A5" s="2">
        <v>1</v>
      </c>
      <c r="B5" s="3" t="s">
        <v>9</v>
      </c>
      <c r="C5" s="12" t="s">
        <v>6</v>
      </c>
      <c r="D5" s="6" t="s">
        <v>35</v>
      </c>
      <c r="E5" s="5" t="s">
        <v>8</v>
      </c>
      <c r="F5" s="27">
        <v>45</v>
      </c>
      <c r="G5" s="10"/>
      <c r="H5" s="10">
        <f aca="true" t="shared" si="0" ref="H5:H30">G5*1.2</f>
        <v>0</v>
      </c>
      <c r="I5" s="13">
        <f aca="true" t="shared" si="1" ref="I5:I30">F5*G5</f>
        <v>0</v>
      </c>
      <c r="J5" s="10">
        <f aca="true" t="shared" si="2" ref="J5:J30">H5*F5</f>
        <v>0</v>
      </c>
    </row>
    <row r="6" spans="1:10" ht="26.25">
      <c r="A6" s="2">
        <v>2</v>
      </c>
      <c r="B6" s="3" t="s">
        <v>9</v>
      </c>
      <c r="C6" s="12" t="s">
        <v>6</v>
      </c>
      <c r="D6" s="6" t="s">
        <v>44</v>
      </c>
      <c r="E6" s="32" t="s">
        <v>8</v>
      </c>
      <c r="F6" s="31">
        <v>45</v>
      </c>
      <c r="G6" s="10"/>
      <c r="H6" s="10">
        <f t="shared" si="0"/>
        <v>0</v>
      </c>
      <c r="I6" s="13">
        <f t="shared" si="1"/>
        <v>0</v>
      </c>
      <c r="J6" s="10">
        <f t="shared" si="2"/>
        <v>0</v>
      </c>
    </row>
    <row r="7" spans="1:10" ht="26.25">
      <c r="A7" s="2">
        <v>3</v>
      </c>
      <c r="B7" s="3" t="s">
        <v>9</v>
      </c>
      <c r="C7" s="12" t="s">
        <v>6</v>
      </c>
      <c r="D7" s="6" t="s">
        <v>25</v>
      </c>
      <c r="E7" s="5" t="s">
        <v>8</v>
      </c>
      <c r="F7" s="27">
        <v>16</v>
      </c>
      <c r="G7" s="10"/>
      <c r="H7" s="10">
        <f t="shared" si="0"/>
        <v>0</v>
      </c>
      <c r="I7" s="13">
        <f t="shared" si="1"/>
        <v>0</v>
      </c>
      <c r="J7" s="10">
        <f t="shared" si="2"/>
        <v>0</v>
      </c>
    </row>
    <row r="8" spans="1:10" ht="26.25">
      <c r="A8" s="2">
        <v>4</v>
      </c>
      <c r="B8" s="3" t="s">
        <v>10</v>
      </c>
      <c r="C8" s="12" t="s">
        <v>6</v>
      </c>
      <c r="D8" s="28" t="s">
        <v>36</v>
      </c>
      <c r="E8" s="5" t="s">
        <v>7</v>
      </c>
      <c r="F8" s="5">
        <v>6</v>
      </c>
      <c r="G8" s="10"/>
      <c r="H8" s="10">
        <f t="shared" si="0"/>
        <v>0</v>
      </c>
      <c r="I8" s="13">
        <f t="shared" si="1"/>
        <v>0</v>
      </c>
      <c r="J8" s="10">
        <f t="shared" si="2"/>
        <v>0</v>
      </c>
    </row>
    <row r="9" spans="1:10" ht="26.25" customHeight="1">
      <c r="A9" s="2">
        <v>5</v>
      </c>
      <c r="B9" s="3" t="s">
        <v>11</v>
      </c>
      <c r="C9" s="12" t="s">
        <v>6</v>
      </c>
      <c r="D9" s="6" t="s">
        <v>50</v>
      </c>
      <c r="E9" s="5" t="s">
        <v>7</v>
      </c>
      <c r="F9" s="5">
        <v>6</v>
      </c>
      <c r="G9" s="10"/>
      <c r="H9" s="10">
        <f t="shared" si="0"/>
        <v>0</v>
      </c>
      <c r="I9" s="13">
        <f t="shared" si="1"/>
        <v>0</v>
      </c>
      <c r="J9" s="10">
        <f t="shared" si="2"/>
        <v>0</v>
      </c>
    </row>
    <row r="10" spans="1:10" ht="26.25">
      <c r="A10" s="2">
        <v>6</v>
      </c>
      <c r="B10" s="3" t="s">
        <v>11</v>
      </c>
      <c r="C10" s="12" t="s">
        <v>6</v>
      </c>
      <c r="D10" s="6" t="s">
        <v>40</v>
      </c>
      <c r="E10" s="5" t="s">
        <v>7</v>
      </c>
      <c r="F10" s="5">
        <v>6</v>
      </c>
      <c r="G10" s="10"/>
      <c r="H10" s="10">
        <f t="shared" si="0"/>
        <v>0</v>
      </c>
      <c r="I10" s="13">
        <f t="shared" si="1"/>
        <v>0</v>
      </c>
      <c r="J10" s="10">
        <f t="shared" si="2"/>
        <v>0</v>
      </c>
    </row>
    <row r="11" spans="1:10" ht="39">
      <c r="A11" s="2">
        <v>7</v>
      </c>
      <c r="B11" s="3" t="s">
        <v>11</v>
      </c>
      <c r="C11" s="12" t="s">
        <v>6</v>
      </c>
      <c r="D11" s="6" t="s">
        <v>26</v>
      </c>
      <c r="E11" s="5" t="s">
        <v>7</v>
      </c>
      <c r="F11" s="5">
        <v>6</v>
      </c>
      <c r="G11" s="10"/>
      <c r="H11" s="10">
        <f t="shared" si="0"/>
        <v>0</v>
      </c>
      <c r="I11" s="13">
        <f t="shared" si="1"/>
        <v>0</v>
      </c>
      <c r="J11" s="10">
        <f t="shared" si="2"/>
        <v>0</v>
      </c>
    </row>
    <row r="12" spans="1:10" ht="26.25" customHeight="1">
      <c r="A12" s="2">
        <v>8</v>
      </c>
      <c r="B12" s="3" t="s">
        <v>11</v>
      </c>
      <c r="C12" s="12" t="s">
        <v>6</v>
      </c>
      <c r="D12" s="6" t="s">
        <v>27</v>
      </c>
      <c r="E12" s="5" t="s">
        <v>7</v>
      </c>
      <c r="F12" s="5">
        <v>6</v>
      </c>
      <c r="G12" s="10"/>
      <c r="H12" s="10">
        <f t="shared" si="0"/>
        <v>0</v>
      </c>
      <c r="I12" s="13">
        <f t="shared" si="1"/>
        <v>0</v>
      </c>
      <c r="J12" s="10">
        <f t="shared" si="2"/>
        <v>0</v>
      </c>
    </row>
    <row r="13" spans="1:10" ht="26.25" customHeight="1">
      <c r="A13" s="2">
        <v>9</v>
      </c>
      <c r="B13" s="3" t="s">
        <v>11</v>
      </c>
      <c r="C13" s="12" t="s">
        <v>6</v>
      </c>
      <c r="D13" s="6" t="s">
        <v>28</v>
      </c>
      <c r="E13" s="5" t="s">
        <v>7</v>
      </c>
      <c r="F13" s="5">
        <v>6</v>
      </c>
      <c r="G13" s="10"/>
      <c r="H13" s="10">
        <f t="shared" si="0"/>
        <v>0</v>
      </c>
      <c r="I13" s="13">
        <f t="shared" si="1"/>
        <v>0</v>
      </c>
      <c r="J13" s="10">
        <f t="shared" si="2"/>
        <v>0</v>
      </c>
    </row>
    <row r="14" spans="1:10" ht="26.25" customHeight="1">
      <c r="A14" s="2">
        <v>10</v>
      </c>
      <c r="B14" s="3" t="s">
        <v>11</v>
      </c>
      <c r="C14" s="12" t="s">
        <v>6</v>
      </c>
      <c r="D14" s="6" t="s">
        <v>29</v>
      </c>
      <c r="E14" s="5" t="s">
        <v>7</v>
      </c>
      <c r="F14" s="5">
        <v>6</v>
      </c>
      <c r="G14" s="10"/>
      <c r="H14" s="10">
        <f t="shared" si="0"/>
        <v>0</v>
      </c>
      <c r="I14" s="13">
        <f t="shared" si="1"/>
        <v>0</v>
      </c>
      <c r="J14" s="10">
        <f t="shared" si="2"/>
        <v>0</v>
      </c>
    </row>
    <row r="15" spans="1:10" ht="26.25" customHeight="1">
      <c r="A15" s="2">
        <v>11</v>
      </c>
      <c r="B15" s="3" t="s">
        <v>11</v>
      </c>
      <c r="C15" s="12" t="s">
        <v>6</v>
      </c>
      <c r="D15" s="6" t="s">
        <v>30</v>
      </c>
      <c r="E15" s="5" t="s">
        <v>7</v>
      </c>
      <c r="F15" s="5">
        <v>6</v>
      </c>
      <c r="G15" s="10"/>
      <c r="H15" s="10">
        <f t="shared" si="0"/>
        <v>0</v>
      </c>
      <c r="I15" s="13">
        <f t="shared" si="1"/>
        <v>0</v>
      </c>
      <c r="J15" s="10">
        <f t="shared" si="2"/>
        <v>0</v>
      </c>
    </row>
    <row r="16" spans="1:10" ht="25.5" customHeight="1">
      <c r="A16" s="2">
        <v>12</v>
      </c>
      <c r="B16" s="3" t="s">
        <v>11</v>
      </c>
      <c r="C16" s="12" t="s">
        <v>6</v>
      </c>
      <c r="D16" s="6" t="s">
        <v>38</v>
      </c>
      <c r="E16" s="5" t="s">
        <v>7</v>
      </c>
      <c r="F16" s="5">
        <v>6</v>
      </c>
      <c r="G16" s="10"/>
      <c r="H16" s="10">
        <f t="shared" si="0"/>
        <v>0</v>
      </c>
      <c r="I16" s="13">
        <f t="shared" si="1"/>
        <v>0</v>
      </c>
      <c r="J16" s="10">
        <f t="shared" si="2"/>
        <v>0</v>
      </c>
    </row>
    <row r="17" spans="1:10" ht="26.25" customHeight="1">
      <c r="A17" s="2">
        <v>13</v>
      </c>
      <c r="B17" s="3" t="s">
        <v>12</v>
      </c>
      <c r="C17" s="12" t="s">
        <v>6</v>
      </c>
      <c r="D17" s="28" t="s">
        <v>45</v>
      </c>
      <c r="E17" s="5" t="s">
        <v>8</v>
      </c>
      <c r="F17" s="27">
        <v>45</v>
      </c>
      <c r="G17" s="10"/>
      <c r="H17" s="10">
        <f t="shared" si="0"/>
        <v>0</v>
      </c>
      <c r="I17" s="13">
        <f t="shared" si="1"/>
        <v>0</v>
      </c>
      <c r="J17" s="10">
        <f t="shared" si="2"/>
        <v>0</v>
      </c>
    </row>
    <row r="18" spans="1:10" ht="26.25" customHeight="1">
      <c r="A18" s="2">
        <v>14</v>
      </c>
      <c r="B18" s="3" t="s">
        <v>12</v>
      </c>
      <c r="C18" s="29" t="s">
        <v>41</v>
      </c>
      <c r="D18" s="30" t="s">
        <v>43</v>
      </c>
      <c r="E18" s="5" t="s">
        <v>8</v>
      </c>
      <c r="F18" s="27">
        <v>85</v>
      </c>
      <c r="G18" s="10"/>
      <c r="H18" s="10">
        <f t="shared" si="0"/>
        <v>0</v>
      </c>
      <c r="I18" s="13">
        <f t="shared" si="1"/>
        <v>0</v>
      </c>
      <c r="J18" s="10">
        <f t="shared" si="2"/>
        <v>0</v>
      </c>
    </row>
    <row r="19" spans="1:10" ht="26.25" customHeight="1">
      <c r="A19" s="2">
        <v>15</v>
      </c>
      <c r="B19" s="3" t="s">
        <v>12</v>
      </c>
      <c r="C19" s="12" t="s">
        <v>6</v>
      </c>
      <c r="D19" s="6" t="s">
        <v>31</v>
      </c>
      <c r="E19" s="5" t="s">
        <v>8</v>
      </c>
      <c r="F19" s="27">
        <v>40</v>
      </c>
      <c r="G19" s="10"/>
      <c r="H19" s="10">
        <f>G19*1.2</f>
        <v>0</v>
      </c>
      <c r="I19" s="13">
        <f>F19*G19</f>
        <v>0</v>
      </c>
      <c r="J19" s="10">
        <f>H19*F19</f>
        <v>0</v>
      </c>
    </row>
    <row r="20" spans="1:10" ht="26.25" customHeight="1">
      <c r="A20" s="2">
        <v>16</v>
      </c>
      <c r="B20" s="3" t="s">
        <v>12</v>
      </c>
      <c r="C20" s="12" t="s">
        <v>6</v>
      </c>
      <c r="D20" s="6" t="s">
        <v>39</v>
      </c>
      <c r="E20" s="5" t="s">
        <v>8</v>
      </c>
      <c r="F20" s="27">
        <v>45</v>
      </c>
      <c r="G20" s="10"/>
      <c r="H20" s="10">
        <f t="shared" si="0"/>
        <v>0</v>
      </c>
      <c r="I20" s="13">
        <f t="shared" si="1"/>
        <v>0</v>
      </c>
      <c r="J20" s="10">
        <f t="shared" si="2"/>
        <v>0</v>
      </c>
    </row>
    <row r="21" spans="1:10" ht="26.25">
      <c r="A21" s="2">
        <v>17</v>
      </c>
      <c r="B21" s="3" t="s">
        <v>12</v>
      </c>
      <c r="C21" s="12" t="s">
        <v>6</v>
      </c>
      <c r="D21" s="6" t="s">
        <v>37</v>
      </c>
      <c r="E21" s="5" t="s">
        <v>7</v>
      </c>
      <c r="F21" s="27">
        <v>36</v>
      </c>
      <c r="G21" s="10"/>
      <c r="H21" s="10">
        <f t="shared" si="0"/>
        <v>0</v>
      </c>
      <c r="I21" s="13">
        <f t="shared" si="1"/>
        <v>0</v>
      </c>
      <c r="J21" s="10">
        <f t="shared" si="2"/>
        <v>0</v>
      </c>
    </row>
    <row r="22" spans="1:10" ht="26.25">
      <c r="A22" s="2">
        <v>18</v>
      </c>
      <c r="B22" s="3" t="s">
        <v>12</v>
      </c>
      <c r="C22" s="12" t="s">
        <v>6</v>
      </c>
      <c r="D22" s="6" t="s">
        <v>55</v>
      </c>
      <c r="E22" s="5" t="s">
        <v>7</v>
      </c>
      <c r="F22" s="27">
        <v>48</v>
      </c>
      <c r="G22" s="10"/>
      <c r="H22" s="10">
        <f t="shared" si="0"/>
        <v>0</v>
      </c>
      <c r="I22" s="13">
        <f t="shared" si="1"/>
        <v>0</v>
      </c>
      <c r="J22" s="10">
        <f t="shared" si="2"/>
        <v>0</v>
      </c>
    </row>
    <row r="23" spans="1:10" ht="26.25">
      <c r="A23" s="2">
        <v>19</v>
      </c>
      <c r="B23" s="12" t="s">
        <v>13</v>
      </c>
      <c r="C23" s="12" t="s">
        <v>6</v>
      </c>
      <c r="D23" s="6" t="s">
        <v>49</v>
      </c>
      <c r="E23" s="5" t="s">
        <v>7</v>
      </c>
      <c r="F23" s="5">
        <v>6</v>
      </c>
      <c r="G23" s="10"/>
      <c r="H23" s="10">
        <f t="shared" si="0"/>
        <v>0</v>
      </c>
      <c r="I23" s="13">
        <f t="shared" si="1"/>
        <v>0</v>
      </c>
      <c r="J23" s="10">
        <f t="shared" si="2"/>
        <v>0</v>
      </c>
    </row>
    <row r="24" spans="1:10" ht="26.25">
      <c r="A24" s="2">
        <v>20</v>
      </c>
      <c r="B24" s="12" t="s">
        <v>13</v>
      </c>
      <c r="C24" s="12" t="s">
        <v>6</v>
      </c>
      <c r="D24" s="6" t="s">
        <v>32</v>
      </c>
      <c r="E24" s="5" t="s">
        <v>7</v>
      </c>
      <c r="F24" s="5">
        <v>6</v>
      </c>
      <c r="G24" s="10"/>
      <c r="H24" s="10">
        <f t="shared" si="0"/>
        <v>0</v>
      </c>
      <c r="I24" s="13">
        <f t="shared" si="1"/>
        <v>0</v>
      </c>
      <c r="J24" s="10">
        <f t="shared" si="2"/>
        <v>0</v>
      </c>
    </row>
    <row r="25" spans="1:10" ht="26.25">
      <c r="A25" s="2">
        <v>21</v>
      </c>
      <c r="B25" s="12" t="s">
        <v>13</v>
      </c>
      <c r="C25" s="12" t="s">
        <v>6</v>
      </c>
      <c r="D25" s="6" t="s">
        <v>33</v>
      </c>
      <c r="E25" s="5" t="s">
        <v>7</v>
      </c>
      <c r="F25" s="5">
        <v>6</v>
      </c>
      <c r="G25" s="10"/>
      <c r="H25" s="10">
        <f t="shared" si="0"/>
        <v>0</v>
      </c>
      <c r="I25" s="13">
        <f t="shared" si="1"/>
        <v>0</v>
      </c>
      <c r="J25" s="10">
        <f t="shared" si="2"/>
        <v>0</v>
      </c>
    </row>
    <row r="26" spans="1:10" s="26" customFormat="1" ht="26.25">
      <c r="A26" s="2">
        <v>22</v>
      </c>
      <c r="B26" s="12" t="s">
        <v>13</v>
      </c>
      <c r="C26" s="12" t="s">
        <v>6</v>
      </c>
      <c r="D26" s="6" t="s">
        <v>47</v>
      </c>
      <c r="E26" s="5" t="s">
        <v>48</v>
      </c>
      <c r="F26" s="5">
        <v>4</v>
      </c>
      <c r="G26" s="10"/>
      <c r="H26" s="10">
        <f t="shared" si="0"/>
        <v>0</v>
      </c>
      <c r="I26" s="13">
        <f t="shared" si="1"/>
        <v>0</v>
      </c>
      <c r="J26" s="10">
        <f t="shared" si="2"/>
        <v>0</v>
      </c>
    </row>
    <row r="27" spans="1:10" ht="39">
      <c r="A27" s="2">
        <v>23</v>
      </c>
      <c r="B27" s="12" t="s">
        <v>14</v>
      </c>
      <c r="C27" s="12" t="s">
        <v>6</v>
      </c>
      <c r="D27" s="6" t="s">
        <v>34</v>
      </c>
      <c r="E27" s="5" t="s">
        <v>7</v>
      </c>
      <c r="F27" s="27">
        <v>6</v>
      </c>
      <c r="G27" s="10"/>
      <c r="H27" s="10">
        <f t="shared" si="0"/>
        <v>0</v>
      </c>
      <c r="I27" s="13">
        <f t="shared" si="1"/>
        <v>0</v>
      </c>
      <c r="J27" s="10">
        <f t="shared" si="2"/>
        <v>0</v>
      </c>
    </row>
    <row r="28" spans="1:10" ht="39">
      <c r="A28" s="2">
        <v>24</v>
      </c>
      <c r="B28" s="12" t="s">
        <v>14</v>
      </c>
      <c r="C28" s="12" t="s">
        <v>6</v>
      </c>
      <c r="D28" s="6" t="s">
        <v>52</v>
      </c>
      <c r="E28" s="5" t="s">
        <v>51</v>
      </c>
      <c r="F28" s="27">
        <v>1</v>
      </c>
      <c r="G28" s="10"/>
      <c r="H28" s="10">
        <f t="shared" si="0"/>
        <v>0</v>
      </c>
      <c r="I28" s="13">
        <f t="shared" si="1"/>
        <v>0</v>
      </c>
      <c r="J28" s="10">
        <f t="shared" si="2"/>
        <v>0</v>
      </c>
    </row>
    <row r="29" spans="1:10" ht="26.25">
      <c r="A29" s="2">
        <v>25</v>
      </c>
      <c r="B29" s="3" t="s">
        <v>15</v>
      </c>
      <c r="C29" s="12" t="s">
        <v>6</v>
      </c>
      <c r="D29" s="6" t="s">
        <v>54</v>
      </c>
      <c r="E29" s="5" t="s">
        <v>7</v>
      </c>
      <c r="F29" s="27">
        <v>1</v>
      </c>
      <c r="G29" s="10"/>
      <c r="H29" s="10">
        <f t="shared" si="0"/>
        <v>0</v>
      </c>
      <c r="I29" s="13">
        <f t="shared" si="1"/>
        <v>0</v>
      </c>
      <c r="J29" s="10">
        <f t="shared" si="2"/>
        <v>0</v>
      </c>
    </row>
    <row r="30" spans="1:10" ht="25.5" customHeight="1" thickBot="1">
      <c r="A30" s="2">
        <v>26</v>
      </c>
      <c r="B30" s="3" t="s">
        <v>15</v>
      </c>
      <c r="C30" s="12" t="s">
        <v>6</v>
      </c>
      <c r="D30" s="6" t="s">
        <v>42</v>
      </c>
      <c r="E30" s="5" t="s">
        <v>7</v>
      </c>
      <c r="F30" s="27">
        <v>1</v>
      </c>
      <c r="G30" s="10"/>
      <c r="H30" s="10">
        <f t="shared" si="0"/>
        <v>0</v>
      </c>
      <c r="I30" s="13">
        <f t="shared" si="1"/>
        <v>0</v>
      </c>
      <c r="J30" s="10">
        <f t="shared" si="2"/>
        <v>0</v>
      </c>
    </row>
    <row r="31" spans="1:10" ht="16.5" customHeight="1" thickBot="1">
      <c r="A31" s="19"/>
      <c r="B31" s="19"/>
      <c r="C31" s="19"/>
      <c r="D31" s="38" t="s">
        <v>21</v>
      </c>
      <c r="E31" s="39"/>
      <c r="F31" s="39"/>
      <c r="G31" s="39"/>
      <c r="H31" s="40"/>
      <c r="I31" s="20">
        <f>SUM(I5:I30)</f>
        <v>0</v>
      </c>
      <c r="J31" s="21"/>
    </row>
    <row r="32" spans="1:12" ht="16.5" customHeight="1" thickBot="1">
      <c r="A32" s="19"/>
      <c r="B32" s="19"/>
      <c r="C32" s="19"/>
      <c r="D32" s="38" t="s">
        <v>20</v>
      </c>
      <c r="E32" s="39"/>
      <c r="F32" s="39"/>
      <c r="G32" s="39"/>
      <c r="H32" s="40"/>
      <c r="I32" s="20">
        <f>I31*0.2</f>
        <v>0</v>
      </c>
      <c r="J32" s="21"/>
      <c r="L32" s="23"/>
    </row>
    <row r="33" spans="1:10" ht="16.5" customHeight="1" thickBot="1">
      <c r="A33" s="19"/>
      <c r="B33" s="19"/>
      <c r="C33" s="19"/>
      <c r="D33" s="38" t="s">
        <v>19</v>
      </c>
      <c r="E33" s="39"/>
      <c r="F33" s="39"/>
      <c r="G33" s="39"/>
      <c r="H33" s="40"/>
      <c r="I33" s="20">
        <f>I31+I32</f>
        <v>0</v>
      </c>
      <c r="J33" s="21">
        <f>SUM(J5:J30)</f>
        <v>0</v>
      </c>
    </row>
    <row r="34" spans="1:12" ht="12.75">
      <c r="A34" s="8"/>
      <c r="B34" s="8"/>
      <c r="L34" s="22"/>
    </row>
    <row r="38" ht="12.75">
      <c r="D38" s="9"/>
    </row>
    <row r="39" ht="21">
      <c r="B39" s="24"/>
    </row>
    <row r="43" spans="3:8" ht="15">
      <c r="C43" s="25"/>
      <c r="D43"/>
      <c r="E43"/>
      <c r="F43"/>
      <c r="G43"/>
      <c r="H43"/>
    </row>
    <row r="44" spans="3:8" ht="12.75">
      <c r="C44" s="26"/>
      <c r="D44"/>
      <c r="E44"/>
      <c r="F44"/>
      <c r="G44"/>
      <c r="H44"/>
    </row>
    <row r="45" spans="3:8" ht="15">
      <c r="C45" s="25"/>
      <c r="D45"/>
      <c r="E45"/>
      <c r="F45"/>
      <c r="G45"/>
      <c r="H45"/>
    </row>
    <row r="46" spans="3:8" ht="12.75">
      <c r="C46"/>
      <c r="D46"/>
      <c r="E46"/>
      <c r="F46"/>
      <c r="G46"/>
      <c r="H46"/>
    </row>
    <row r="47" spans="3:8" ht="12.75">
      <c r="C47"/>
      <c r="D47"/>
      <c r="E47"/>
      <c r="F47"/>
      <c r="G47"/>
      <c r="H47"/>
    </row>
    <row r="48" spans="3:8" ht="15">
      <c r="C48" s="25"/>
      <c r="D48"/>
      <c r="E48"/>
      <c r="F48"/>
      <c r="G48"/>
      <c r="H48"/>
    </row>
    <row r="49" spans="3:8" ht="12.75">
      <c r="C49"/>
      <c r="D49"/>
      <c r="E49"/>
      <c r="F49"/>
      <c r="G49"/>
      <c r="H49"/>
    </row>
  </sheetData>
  <sheetProtection/>
  <mergeCells count="6">
    <mergeCell ref="B1:J1"/>
    <mergeCell ref="C2:J2"/>
    <mergeCell ref="C3:J3"/>
    <mergeCell ref="D31:H31"/>
    <mergeCell ref="D32:H32"/>
    <mergeCell ref="D33: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JK</cp:lastModifiedBy>
  <cp:lastPrinted>2017-05-05T07:24:26Z</cp:lastPrinted>
  <dcterms:created xsi:type="dcterms:W3CDTF">2013-09-03T12:45:48Z</dcterms:created>
  <dcterms:modified xsi:type="dcterms:W3CDTF">2020-08-21T13:51:39Z</dcterms:modified>
  <cp:category/>
  <cp:version/>
  <cp:contentType/>
  <cp:contentStatus/>
</cp:coreProperties>
</file>